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OyZqDeFcm4WWM2eMzGzOrLITsirx/w9HCqcTb53AfwTH3DcJpV75WPbpU76nhJsfXDHBLzd19DVF0cgw7/enlQ==" workbookSaltValue="oEUSh9HNwXQc3Nam3bn9Lw==" workbookSpinCount="100000"/>
  <bookViews>
    <workbookView xWindow="4140" yWindow="2280" windowWidth="23040" windowHeight="8796"/>
  </bookViews>
  <sheets>
    <sheet name="新着＆事前のご注文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齊藤盛優</author>
  </authors>
  <commentList>
    <comment ref="F3" authorId="0">
      <text>
        <r>
          <rPr>
            <sz val="11"/>
            <color theme="1"/>
            <rFont val="游ゴシック"/>
          </rPr>
          <t xml:space="preserve">齊藤盛優: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<sst xmlns="http://schemas.openxmlformats.org/spreadsheetml/2006/main" xmlns:r="http://schemas.openxmlformats.org/officeDocument/2006/relationships" count="45" uniqueCount="45">
  <si>
    <t>発売日</t>
  </si>
  <si>
    <t>この「 Excel  ファイル」をメールに添付してご注文ください。</t>
    <rPh sb="21" eb="23">
      <t>てんぷ</t>
    </rPh>
    <rPh sb="26" eb="28">
      <t>ちゅうもん</t>
    </rPh>
    <phoneticPr fontId="1" type="Hiragana"/>
  </si>
  <si>
    <r>
      <t>（</t>
    </r>
    <r>
      <rPr>
        <b/>
        <sz val="14"/>
        <color theme="1" tint="5.e-002"/>
        <rFont val="Adobe Gothic Std B"/>
      </rPr>
      <t>株）宇宙堂ゲーム部　　注文先：yuu@uchudo.com</t>
    </r>
    <rPh sb="0" eb="3">
      <t>かぶ</t>
    </rPh>
    <rPh sb="3" eb="6">
      <t>うちゅうどう</t>
    </rPh>
    <rPh sb="9" eb="10">
      <t>ぶ</t>
    </rPh>
    <rPh sb="12" eb="14">
      <t>ちゅうもん</t>
    </rPh>
    <rPh sb="14" eb="15">
      <t>さき</t>
    </rPh>
    <phoneticPr fontId="1" type="Hiragana"/>
  </si>
  <si>
    <t>売価</t>
  </si>
  <si>
    <t>品名</t>
  </si>
  <si>
    <r>
      <t>[Mystery Party Box]　ペンタグラムの境域</t>
    </r>
    <r>
      <rPr>
        <b/>
        <sz val="11"/>
        <color rgb="FF7030A0"/>
        <rFont val="游ゴシック"/>
      </rPr>
      <t>　[発売中]</t>
    </r>
  </si>
  <si>
    <t>個数</t>
  </si>
  <si>
    <t>税込売価</t>
  </si>
  <si>
    <t>送料＆代引き料金は別計算となります。(以前と変わりません）</t>
  </si>
  <si>
    <t>ニムト男爵　　[発売中]</t>
  </si>
  <si>
    <t>単品計</t>
  </si>
  <si>
    <t xml:space="preserve">     8月下旬</t>
  </si>
  <si>
    <t>サイバーパンクRED デンジャー・ギャル・ドシエ　　[発売中]</t>
  </si>
  <si>
    <t>コード</t>
  </si>
  <si>
    <t>デューン 砂の惑星：インぺリウム拡張 血脈</t>
  </si>
  <si>
    <r>
      <t>カタン エネルギー 日本語説明書付き英語版　</t>
    </r>
    <r>
      <rPr>
        <b/>
        <sz val="11"/>
        <color theme="5" tint="-0.5"/>
        <rFont val="游明朝"/>
      </rPr>
      <t>再販</t>
    </r>
    <r>
      <rPr>
        <b/>
        <sz val="11"/>
        <color rgb="FF7030A0"/>
        <rFont val="游明朝"/>
      </rPr>
      <t>（事前注文）</t>
    </r>
    <rPh sb="22" eb="24">
      <t>さいはん</t>
    </rPh>
    <rPh sb="25" eb="27">
      <t>じぜん</t>
    </rPh>
    <rPh sb="27" eb="29">
      <t>ちゅうもん</t>
    </rPh>
    <phoneticPr fontId="1" type="Hiragana"/>
  </si>
  <si>
    <t>人生列車　[発売中]</t>
  </si>
  <si>
    <t>お名前：</t>
  </si>
  <si>
    <t>連絡事項など：</t>
  </si>
  <si>
    <r>
      <t xml:space="preserve">　                                               </t>
    </r>
    <r>
      <rPr>
        <b/>
        <sz val="14"/>
        <color theme="1"/>
        <rFont val="游ゴシック"/>
      </rPr>
      <t>税込　総合計　送料別計算</t>
    </r>
  </si>
  <si>
    <t>はんぶんかくれんんぼ　[発売中]</t>
    <rPh sb="12" eb="15">
      <t>はつばいちゅう</t>
    </rPh>
    <phoneticPr fontId="1" type="Hiragana"/>
  </si>
  <si>
    <t>電話：</t>
  </si>
  <si>
    <t>配達日時指定</t>
    <rPh sb="0" eb="2">
      <t>はいたつ</t>
    </rPh>
    <rPh sb="2" eb="4">
      <t>にちじ</t>
    </rPh>
    <rPh sb="4" eb="6">
      <t>してい</t>
    </rPh>
    <phoneticPr fontId="1" type="Hiragana"/>
  </si>
  <si>
    <t>メール：</t>
  </si>
  <si>
    <t xml:space="preserve">六華 [再販品] </t>
    <rPh sb="4" eb="6">
      <t>さいはん</t>
    </rPh>
    <rPh sb="6" eb="7">
      <t>ひん</t>
    </rPh>
    <phoneticPr fontId="1" type="Hiragana"/>
  </si>
  <si>
    <t>承りました時点で、加算し、メールにてお知らせします。</t>
  </si>
  <si>
    <t>郵便番号と住所：</t>
    <rPh sb="0" eb="2">
      <t>ゆうびん</t>
    </rPh>
    <rPh sb="2" eb="4">
      <t>ばんごう</t>
    </rPh>
    <phoneticPr fontId="1" type="Hiragana"/>
  </si>
  <si>
    <t>みんなで空気読み。究極の二択</t>
  </si>
  <si>
    <r>
      <t>ファイブシーズンズダイス日本語版　</t>
    </r>
    <r>
      <rPr>
        <b/>
        <sz val="11"/>
        <color rgb="FF7030A0"/>
        <rFont val="游ゴシック"/>
      </rPr>
      <t>[発売中]</t>
    </r>
  </si>
  <si>
    <t>メガゾーン23 バハムートの残影</t>
  </si>
  <si>
    <r>
      <t>トレンド　</t>
    </r>
    <r>
      <rPr>
        <b/>
        <sz val="11"/>
        <color rgb="FF7030A0"/>
        <rFont val="游ゴシック"/>
      </rPr>
      <t>　[発売中]</t>
    </r>
  </si>
  <si>
    <t>スポットライト[再販]</t>
    <rPh sb="8" eb="10">
      <t>さいはん</t>
    </rPh>
    <phoneticPr fontId="1" type="Hiragana"/>
  </si>
  <si>
    <t>コマンドマガジン184号 中国農場の戦い</t>
  </si>
  <si>
    <t>新着＆事前の注文　uchudo 　更新：2025/8/7</t>
    <rPh sb="0" eb="1">
      <t>しん</t>
    </rPh>
    <rPh sb="1" eb="2">
      <t>ちゃく</t>
    </rPh>
    <rPh sb="3" eb="5">
      <t>じぜん</t>
    </rPh>
    <rPh sb="6" eb="8">
      <t>ちゅうもん</t>
    </rPh>
    <rPh sb="17" eb="19">
      <t>こうしん</t>
    </rPh>
    <phoneticPr fontId="1" type="Hiragana"/>
  </si>
  <si>
    <r>
      <t>ノイシュヴァンシュタイン城の設計図　</t>
    </r>
    <r>
      <rPr>
        <b/>
        <sz val="11"/>
        <color theme="5" tint="-0.5"/>
        <rFont val="游明朝"/>
      </rPr>
      <t>[事前注文期限：8/24]</t>
    </r>
  </si>
  <si>
    <t>[卓上探偵団]　リゾート島に沈む鍵　売切れ</t>
    <rPh sb="18" eb="20">
      <t>うりき</t>
    </rPh>
    <phoneticPr fontId="1" type="Hiragana"/>
  </si>
  <si>
    <t>ソード・ワールド2.5 ルールブックDX</t>
  </si>
  <si>
    <r>
      <t>ファイティング・ファンタジー/・アドベンチャー　　</t>
    </r>
    <r>
      <rPr>
        <b/>
        <sz val="11"/>
        <color rgb="FF7030A0"/>
        <rFont val="游ゴシック"/>
      </rPr>
      <t>[発売中]</t>
    </r>
  </si>
  <si>
    <t>ダンジョンイグジット 日本語版</t>
  </si>
  <si>
    <t>ゲームジャーナル96号決戦！幕末維新：鳥羽・伏見の戦い＆田原坂の戦い</t>
  </si>
  <si>
    <t>バビロン 日本語版</t>
  </si>
  <si>
    <r>
      <t>カタン 宇宙開拓者版</t>
    </r>
    <r>
      <rPr>
        <b/>
        <sz val="11"/>
        <color rgb="FF7030A0"/>
        <rFont val="游明朝"/>
      </rPr>
      <t>　[発売中]</t>
    </r>
  </si>
  <si>
    <r>
      <t>タイムボムＱ　</t>
    </r>
    <r>
      <rPr>
        <b/>
        <sz val="11"/>
        <color rgb="FF7030A0"/>
        <rFont val="游ゴシック"/>
      </rPr>
      <t>　売切れ</t>
    </r>
    <rPh sb="8" eb="10">
      <t>うりき</t>
    </rPh>
    <phoneticPr fontId="1" type="Hiragana"/>
  </si>
  <si>
    <r>
      <t>[ミニシリーズ]　私が犯人だ</t>
    </r>
    <r>
      <rPr>
        <b/>
        <sz val="11"/>
        <color rgb="FF7030A0"/>
        <rFont val="游ゴシック"/>
      </rPr>
      <t>　売切れ</t>
    </r>
    <rPh sb="15" eb="17">
      <t>うりき</t>
    </rPh>
    <phoneticPr fontId="1" type="Hiragana"/>
  </si>
  <si>
    <r>
      <t>カタン 　拡張 サッカー版</t>
    </r>
    <r>
      <rPr>
        <b/>
        <sz val="11"/>
        <color rgb="FF7030A0"/>
        <rFont val="游ゴシック"/>
      </rPr>
      <t>　当店のみ  入荷　　残1個</t>
    </r>
    <rPh sb="5" eb="7">
      <t>カクチョウ</t>
    </rPh>
    <rPh sb="12" eb="13">
      <t>バン</t>
    </rPh>
    <rPh sb="14" eb="16">
      <t>トウテン</t>
    </rPh>
    <rPh sb="24" eb="25">
      <t>ザン</t>
    </rPh>
    <rPh sb="26" eb="27">
      <t>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</si>
</sst>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5" formatCode="&quot;¥&quot;#,##0;&quot;¥&quot;\-#,##0"/>
    <numFmt numFmtId="176" formatCode="0_ "/>
    <numFmt numFmtId="177" formatCode="0_);[Red]\(0\)"/>
    <numFmt numFmtId="178" formatCode="#,##0_ "/>
    <numFmt numFmtId="179" formatCode="&quot;¥&quot;#,##0_);[Red]\(&quot;¥&quot;#,##0\)"/>
  </numFmts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0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1"/>
      <color theme="1"/>
      <name val="游明朝"/>
      <family val="1"/>
    </font>
    <font>
      <b/>
      <sz val="10.5"/>
      <color theme="1"/>
      <name val="游明朝"/>
      <family val="1"/>
    </font>
    <font>
      <b/>
      <sz val="14"/>
      <color theme="0"/>
      <name val="游ゴシック"/>
      <family val="3"/>
      <scheme val="minor"/>
    </font>
    <font>
      <b/>
      <sz val="11"/>
      <color rgb="FFC00000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4"/>
      <color theme="9" tint="-0.5"/>
      <name val="游ゴシック"/>
      <family val="3"/>
      <scheme val="minor"/>
    </font>
    <font>
      <b/>
      <sz val="14"/>
      <color theme="1" tint="5.e-002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b/>
      <sz val="11"/>
      <color rgb="FF7030A0"/>
      <name val="游ゴシック"/>
      <family val="3"/>
      <scheme val="minor"/>
    </font>
    <font>
      <b/>
      <sz val="16"/>
      <color theme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D4F3B5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35" fontId="4" fillId="0" borderId="2" xfId="0" applyNumberFormat="1" applyFont="1" applyBorder="1" applyAlignment="1">
      <alignment horizontal="right" vertical="center"/>
    </xf>
    <xf numFmtId="35" fontId="4" fillId="0" borderId="0" xfId="0" applyNumberFormat="1" applyFont="1" applyAlignment="1">
      <alignment horizontal="right" vertical="center"/>
    </xf>
    <xf numFmtId="56" fontId="5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4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176" fontId="4" fillId="0" borderId="6" xfId="0" applyNumberFormat="1" applyFont="1" applyBorder="1" applyAlignment="1"/>
    <xf numFmtId="176" fontId="4" fillId="0" borderId="5" xfId="0" applyNumberFormat="1" applyFont="1" applyBorder="1" applyAlignment="1">
      <alignment horizontal="left" vertical="center"/>
    </xf>
    <xf numFmtId="177" fontId="5" fillId="0" borderId="0" xfId="0" applyNumberFormat="1" applyFont="1">
      <alignment vertical="center"/>
    </xf>
    <xf numFmtId="176" fontId="4" fillId="0" borderId="0" xfId="0" applyNumberFormat="1" applyFont="1" applyAlignment="1">
      <alignment horizontal="left" vertical="center"/>
    </xf>
    <xf numFmtId="177" fontId="6" fillId="0" borderId="0" xfId="0" applyNumberFormat="1" applyFont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4" borderId="5" xfId="0" applyFont="1" applyFill="1" applyBorder="1">
      <alignment vertical="center"/>
    </xf>
    <xf numFmtId="0" fontId="0" fillId="0" borderId="7" xfId="0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6" xfId="0" applyFont="1" applyBorder="1" applyAlignment="1"/>
    <xf numFmtId="0" fontId="8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9" fillId="0" borderId="5" xfId="0" applyFont="1" applyBorder="1">
      <alignment vertical="center"/>
    </xf>
    <xf numFmtId="0" fontId="10" fillId="5" borderId="5" xfId="0" applyFont="1" applyFill="1" applyBorder="1" applyProtection="1">
      <alignment vertical="center"/>
      <protection locked="0"/>
    </xf>
    <xf numFmtId="0" fontId="11" fillId="6" borderId="5" xfId="0" applyFont="1" applyFill="1" applyBorder="1">
      <alignment vertical="center"/>
    </xf>
    <xf numFmtId="0" fontId="12" fillId="0" borderId="7" xfId="0" applyFont="1" applyBorder="1">
      <alignment vertical="center"/>
    </xf>
    <xf numFmtId="178" fontId="4" fillId="5" borderId="6" xfId="0" applyNumberFormat="1" applyFont="1" applyFill="1" applyBorder="1" applyAlignment="1" applyProtection="1">
      <alignment horizontal="left" indent="1"/>
      <protection locked="0"/>
    </xf>
    <xf numFmtId="0" fontId="4" fillId="5" borderId="5" xfId="0" applyFont="1" applyFill="1" applyBorder="1" applyAlignment="1" applyProtection="1">
      <alignment horizontal="left" vertical="center" indent="1"/>
      <protection locked="0"/>
    </xf>
    <xf numFmtId="0" fontId="4" fillId="5" borderId="5" xfId="0" applyFont="1" applyFill="1" applyBorder="1" applyAlignment="1" applyProtection="1">
      <alignment horizontal="left" vertical="center" indent="1"/>
    </xf>
    <xf numFmtId="0" fontId="4" fillId="5" borderId="5" xfId="0" applyFont="1" applyFill="1" applyBorder="1" applyProtection="1">
      <alignment vertical="center"/>
      <protection locked="0"/>
    </xf>
    <xf numFmtId="0" fontId="4" fillId="5" borderId="5" xfId="0" applyFont="1" applyFill="1" applyBorder="1" applyProtection="1">
      <alignment vertical="center"/>
    </xf>
    <xf numFmtId="0" fontId="4" fillId="0" borderId="5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5" fontId="13" fillId="0" borderId="6" xfId="0" applyNumberFormat="1" applyFont="1" applyBorder="1" applyAlignment="1">
      <alignment horizontal="right" indent="1"/>
    </xf>
    <xf numFmtId="5" fontId="4" fillId="0" borderId="5" xfId="0" applyNumberFormat="1" applyFont="1" applyBorder="1" applyAlignment="1">
      <alignment horizontal="right" vertical="center" indent="1"/>
    </xf>
    <xf numFmtId="179" fontId="4" fillId="0" borderId="5" xfId="0" applyNumberFormat="1" applyFont="1" applyBorder="1" applyAlignment="1">
      <alignment horizontal="right" vertical="center" indent="1"/>
    </xf>
    <xf numFmtId="0" fontId="4" fillId="0" borderId="5" xfId="0" applyFont="1" applyBorder="1">
      <alignment vertical="center"/>
    </xf>
    <xf numFmtId="0" fontId="3" fillId="3" borderId="5" xfId="0" applyFont="1" applyFill="1" applyBorder="1" applyAlignment="1">
      <alignment horizontal="right" vertical="center"/>
    </xf>
    <xf numFmtId="5" fontId="4" fillId="0" borderId="6" xfId="0" applyNumberFormat="1" applyFont="1" applyBorder="1" applyAlignment="1">
      <alignment horizontal="right" indent="1"/>
    </xf>
    <xf numFmtId="0" fontId="4" fillId="0" borderId="0" xfId="0" applyFont="1">
      <alignment vertical="center"/>
    </xf>
    <xf numFmtId="0" fontId="2" fillId="2" borderId="8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5" fontId="14" fillId="0" borderId="10" xfId="0" applyNumberFormat="1" applyFont="1" applyBorder="1" applyAlignment="1"/>
    <xf numFmtId="0" fontId="4" fillId="0" borderId="11" xfId="0" applyFont="1" applyBorder="1">
      <alignment vertical="center"/>
    </xf>
    <xf numFmtId="5" fontId="15" fillId="0" borderId="8" xfId="0" applyNumberFormat="1" applyFont="1" applyBorder="1" applyAlignment="1">
      <alignment horizontal="left" vertical="center" indent="1"/>
    </xf>
    <xf numFmtId="0" fontId="0" fillId="0" borderId="8" xfId="0" applyBorder="1">
      <alignment vertical="center"/>
    </xf>
    <xf numFmtId="0" fontId="3" fillId="0" borderId="8" xfId="0" applyFont="1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/>
    <xf numFmtId="0" fontId="3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1"/>
  <sheetViews>
    <sheetView tabSelected="1" workbookViewId="0">
      <selection activeCell="D27" sqref="D27"/>
    </sheetView>
  </sheetViews>
  <sheetFormatPr defaultRowHeight="18.75"/>
  <cols>
    <col min="1" max="1" width="10.296875" customWidth="1"/>
    <col min="2" max="2" width="16.5" customWidth="1"/>
    <col min="3" max="3" width="65.5" customWidth="1"/>
    <col min="4" max="4" width="8.796875" style="1" customWidth="1"/>
    <col min="5" max="5" width="11.8984375" customWidth="1"/>
    <col min="6" max="6" width="10.8984375" customWidth="1"/>
    <col min="7" max="7" width="15.19921875" customWidth="1"/>
  </cols>
  <sheetData>
    <row r="1" spans="1:9" ht="24.75">
      <c r="A1" s="2"/>
      <c r="B1" s="12"/>
      <c r="C1" s="23" t="s">
        <v>33</v>
      </c>
      <c r="D1" s="12"/>
      <c r="E1" s="12"/>
      <c r="F1" s="12"/>
      <c r="G1" s="50"/>
    </row>
    <row r="2" spans="1:9" ht="20.25">
      <c r="A2" s="3" t="s">
        <v>0</v>
      </c>
      <c r="B2" s="13" t="s">
        <v>13</v>
      </c>
      <c r="C2" s="13" t="s">
        <v>4</v>
      </c>
      <c r="D2" s="13" t="s">
        <v>6</v>
      </c>
      <c r="E2" s="13" t="s">
        <v>3</v>
      </c>
      <c r="F2" s="47" t="s">
        <v>7</v>
      </c>
      <c r="G2" s="51" t="s">
        <v>10</v>
      </c>
    </row>
    <row r="3" spans="1:9" ht="20.25">
      <c r="A3" s="5">
        <v>45878</v>
      </c>
      <c r="B3" s="14">
        <v>4543471004635</v>
      </c>
      <c r="C3" s="24" t="s">
        <v>44</v>
      </c>
      <c r="D3" s="34"/>
      <c r="E3" s="43">
        <v>3500</v>
      </c>
      <c r="F3" s="48">
        <f t="shared" ref="F3:F27" si="0">E3*1.1</f>
        <v>3850.0000000000005</v>
      </c>
      <c r="G3" s="52">
        <f t="shared" ref="G3:G27" si="1">IFERROR(D3*F3,0)</f>
        <v>0</v>
      </c>
      <c r="H3" s="58"/>
      <c r="I3" s="59"/>
    </row>
    <row r="4" spans="1:9" ht="19.5">
      <c r="A4" s="4">
        <v>45843</v>
      </c>
      <c r="B4" s="15">
        <v>4543471004642</v>
      </c>
      <c r="C4" s="25" t="s">
        <v>20</v>
      </c>
      <c r="D4" s="35"/>
      <c r="E4" s="44">
        <v>2500</v>
      </c>
      <c r="F4" s="48">
        <f t="shared" si="0"/>
        <v>2750</v>
      </c>
      <c r="G4" s="52">
        <f t="shared" si="1"/>
        <v>0</v>
      </c>
    </row>
    <row r="5" spans="1:9" ht="19.5">
      <c r="A5" s="4">
        <v>45843</v>
      </c>
      <c r="B5" s="15">
        <v>4713052649139</v>
      </c>
      <c r="C5" s="25" t="s">
        <v>16</v>
      </c>
      <c r="D5" s="35"/>
      <c r="E5" s="44">
        <v>2000</v>
      </c>
      <c r="F5" s="48">
        <f t="shared" si="0"/>
        <v>2200</v>
      </c>
      <c r="G5" s="52">
        <f t="shared" si="1"/>
        <v>0</v>
      </c>
    </row>
    <row r="6" spans="1:9" ht="19.5">
      <c r="A6" s="4">
        <v>45843</v>
      </c>
      <c r="B6" s="15">
        <v>4981932028170</v>
      </c>
      <c r="C6" s="25" t="s">
        <v>12</v>
      </c>
      <c r="D6" s="35"/>
      <c r="E6" s="44">
        <v>6500</v>
      </c>
      <c r="F6" s="48">
        <f t="shared" si="0"/>
        <v>7150.0000000000009</v>
      </c>
      <c r="G6" s="52">
        <f t="shared" si="1"/>
        <v>0</v>
      </c>
    </row>
    <row r="7" spans="1:9" ht="19.5">
      <c r="A7" s="4">
        <v>45843</v>
      </c>
      <c r="B7" s="15">
        <v>4580215110658</v>
      </c>
      <c r="C7" s="25" t="s">
        <v>9</v>
      </c>
      <c r="D7" s="35"/>
      <c r="E7" s="44">
        <v>1636</v>
      </c>
      <c r="F7" s="48">
        <f t="shared" si="0"/>
        <v>1799.6</v>
      </c>
      <c r="G7" s="52">
        <f t="shared" si="1"/>
        <v>0</v>
      </c>
    </row>
    <row r="8" spans="1:9" ht="19.5">
      <c r="A8" s="4">
        <v>45862</v>
      </c>
      <c r="B8" s="15">
        <v>4571394093962</v>
      </c>
      <c r="C8" s="26" t="s">
        <v>30</v>
      </c>
      <c r="D8" s="35"/>
      <c r="E8" s="44">
        <v>2700</v>
      </c>
      <c r="F8" s="48">
        <f t="shared" si="0"/>
        <v>2970.0000000000005</v>
      </c>
      <c r="G8" s="52">
        <f t="shared" si="1"/>
        <v>0</v>
      </c>
    </row>
    <row r="9" spans="1:9" ht="19.5">
      <c r="A9" s="4">
        <v>45862</v>
      </c>
      <c r="B9" s="15">
        <v>4542325120880</v>
      </c>
      <c r="C9" s="26" t="s">
        <v>42</v>
      </c>
      <c r="D9" s="36"/>
      <c r="E9" s="44">
        <v>2500</v>
      </c>
      <c r="F9" s="48">
        <f t="shared" si="0"/>
        <v>2750</v>
      </c>
      <c r="G9" s="52">
        <f t="shared" si="1"/>
        <v>0</v>
      </c>
    </row>
    <row r="10" spans="1:9" ht="19.5">
      <c r="A10" s="4">
        <v>45862</v>
      </c>
      <c r="B10" s="15">
        <v>4573538060557</v>
      </c>
      <c r="C10" s="26" t="s">
        <v>28</v>
      </c>
      <c r="D10" s="35"/>
      <c r="E10" s="44">
        <v>2200</v>
      </c>
      <c r="F10" s="48">
        <f t="shared" si="0"/>
        <v>2420</v>
      </c>
      <c r="G10" s="52">
        <f t="shared" si="1"/>
        <v>0</v>
      </c>
    </row>
    <row r="11" spans="1:9" ht="19.5">
      <c r="A11" s="4">
        <v>45864</v>
      </c>
      <c r="B11" s="15">
        <v>4580552551558</v>
      </c>
      <c r="C11" s="26" t="s">
        <v>43</v>
      </c>
      <c r="D11" s="36"/>
      <c r="E11" s="44">
        <v>2500</v>
      </c>
      <c r="F11" s="48">
        <f t="shared" si="0"/>
        <v>2750</v>
      </c>
      <c r="G11" s="52">
        <f t="shared" si="1"/>
        <v>0</v>
      </c>
    </row>
    <row r="12" spans="1:9" ht="19.5">
      <c r="A12" s="4">
        <v>45869</v>
      </c>
      <c r="B12" s="15">
        <v>4580552551589</v>
      </c>
      <c r="C12" s="26" t="s">
        <v>5</v>
      </c>
      <c r="D12" s="35"/>
      <c r="E12" s="44">
        <v>3600</v>
      </c>
      <c r="F12" s="48">
        <f t="shared" si="0"/>
        <v>3960.0000000000005</v>
      </c>
      <c r="G12" s="52">
        <f t="shared" si="1"/>
        <v>0</v>
      </c>
    </row>
    <row r="13" spans="1:9" ht="19.5">
      <c r="A13" s="4">
        <v>45869</v>
      </c>
      <c r="B13" s="15">
        <v>4580552551572</v>
      </c>
      <c r="C13" s="26" t="s">
        <v>35</v>
      </c>
      <c r="D13" s="36"/>
      <c r="E13" s="44">
        <v>2500</v>
      </c>
      <c r="F13" s="48">
        <f t="shared" si="0"/>
        <v>2750</v>
      </c>
      <c r="G13" s="52">
        <f t="shared" si="1"/>
        <v>0</v>
      </c>
    </row>
    <row r="14" spans="1:9" ht="19.5">
      <c r="A14" s="6">
        <v>45870</v>
      </c>
      <c r="B14" s="16">
        <v>4543471003027</v>
      </c>
      <c r="C14" s="27" t="s">
        <v>41</v>
      </c>
      <c r="D14" s="37"/>
      <c r="E14" s="45">
        <v>15000</v>
      </c>
      <c r="F14" s="48">
        <f t="shared" si="0"/>
        <v>16500</v>
      </c>
      <c r="G14" s="52">
        <f t="shared" si="1"/>
        <v>0</v>
      </c>
    </row>
    <row r="15" spans="1:9" ht="19.5">
      <c r="A15" s="4">
        <v>45876</v>
      </c>
      <c r="B15" s="15">
        <v>4580552551596</v>
      </c>
      <c r="C15" s="26" t="s">
        <v>37</v>
      </c>
      <c r="D15" s="35"/>
      <c r="E15" s="45">
        <v>6000</v>
      </c>
      <c r="F15" s="48">
        <f t="shared" si="0"/>
        <v>6600.0000000000009</v>
      </c>
      <c r="G15" s="52">
        <f t="shared" si="1"/>
        <v>0</v>
      </c>
    </row>
    <row r="16" spans="1:9" ht="19.5">
      <c r="A16" s="4">
        <v>45912</v>
      </c>
      <c r="B16" s="15">
        <v>4542325407165</v>
      </c>
      <c r="C16" s="27" t="s">
        <v>34</v>
      </c>
      <c r="D16" s="35"/>
      <c r="E16" s="45">
        <v>8000</v>
      </c>
      <c r="F16" s="48">
        <f t="shared" si="0"/>
        <v>8800</v>
      </c>
      <c r="G16" s="52">
        <f t="shared" si="1"/>
        <v>0</v>
      </c>
    </row>
    <row r="17" spans="1:7" ht="19.5">
      <c r="A17" s="5">
        <v>45889</v>
      </c>
      <c r="B17" s="17">
        <v>9784434363597</v>
      </c>
      <c r="C17" s="27" t="s">
        <v>32</v>
      </c>
      <c r="D17" s="35"/>
      <c r="E17" s="45">
        <v>4000</v>
      </c>
      <c r="F17" s="48">
        <f t="shared" si="0"/>
        <v>4400</v>
      </c>
      <c r="G17" s="52">
        <f t="shared" si="1"/>
        <v>0</v>
      </c>
    </row>
    <row r="18" spans="1:7" ht="19.5">
      <c r="A18" s="5">
        <v>45889</v>
      </c>
      <c r="B18" s="17">
        <v>9784040759005</v>
      </c>
      <c r="C18" s="27" t="s">
        <v>36</v>
      </c>
      <c r="D18" s="35"/>
      <c r="E18" s="45">
        <v>4500</v>
      </c>
      <c r="F18" s="48">
        <f t="shared" si="0"/>
        <v>4950</v>
      </c>
      <c r="G18" s="52">
        <f t="shared" si="1"/>
        <v>0</v>
      </c>
    </row>
    <row r="19" spans="1:7" ht="19.5">
      <c r="A19" s="6">
        <v>45889</v>
      </c>
      <c r="B19" s="16">
        <v>4542325300992</v>
      </c>
      <c r="C19" s="27" t="s">
        <v>31</v>
      </c>
      <c r="D19" s="37"/>
      <c r="E19" s="45">
        <v>4500</v>
      </c>
      <c r="F19" s="48">
        <f t="shared" si="0"/>
        <v>4950</v>
      </c>
      <c r="G19" s="52">
        <f t="shared" si="1"/>
        <v>0</v>
      </c>
    </row>
    <row r="20" spans="1:7" ht="19.5">
      <c r="A20" s="4">
        <v>45891</v>
      </c>
      <c r="B20" s="16">
        <v>582798845330</v>
      </c>
      <c r="C20" s="27" t="s">
        <v>29</v>
      </c>
      <c r="D20" s="37"/>
      <c r="E20" s="45">
        <v>6000</v>
      </c>
      <c r="F20" s="48">
        <f t="shared" si="0"/>
        <v>6600.0000000000009</v>
      </c>
      <c r="G20" s="52">
        <f t="shared" si="1"/>
        <v>0</v>
      </c>
    </row>
    <row r="21" spans="1:7" ht="19.5">
      <c r="A21" s="6">
        <v>45891</v>
      </c>
      <c r="B21" s="16">
        <v>4542325314395</v>
      </c>
      <c r="C21" s="27" t="s">
        <v>14</v>
      </c>
      <c r="D21" s="37"/>
      <c r="E21" s="45">
        <v>6800</v>
      </c>
      <c r="F21" s="48">
        <f t="shared" si="0"/>
        <v>7480.0000000000009</v>
      </c>
      <c r="G21" s="52">
        <f t="shared" si="1"/>
        <v>0</v>
      </c>
    </row>
    <row r="22" spans="1:7" ht="19.5">
      <c r="A22" s="6">
        <v>45898</v>
      </c>
      <c r="B22" s="16">
        <v>4573346505813</v>
      </c>
      <c r="C22" s="27" t="s">
        <v>38</v>
      </c>
      <c r="D22" s="38"/>
      <c r="E22" s="45">
        <v>3200</v>
      </c>
      <c r="F22" s="48">
        <f t="shared" si="0"/>
        <v>3520.0000000000005</v>
      </c>
      <c r="G22" s="52">
        <f t="shared" si="1"/>
        <v>0</v>
      </c>
    </row>
    <row r="23" spans="1:7" ht="19.5">
      <c r="A23" s="6">
        <v>45896</v>
      </c>
      <c r="B23" s="16">
        <v>4542325120750</v>
      </c>
      <c r="C23" s="27" t="s">
        <v>24</v>
      </c>
      <c r="D23" s="38"/>
      <c r="E23" s="45">
        <v>3600</v>
      </c>
      <c r="F23" s="48">
        <f t="shared" si="0"/>
        <v>3960.0000000000005</v>
      </c>
      <c r="G23" s="52">
        <f t="shared" si="1"/>
        <v>0</v>
      </c>
    </row>
    <row r="24" spans="1:7" ht="19.5">
      <c r="A24" s="6">
        <v>45898</v>
      </c>
      <c r="B24" s="16">
        <v>4573346505820</v>
      </c>
      <c r="C24" s="27" t="s">
        <v>40</v>
      </c>
      <c r="D24" s="38"/>
      <c r="E24" s="45">
        <v>7200</v>
      </c>
      <c r="F24" s="48">
        <f t="shared" si="0"/>
        <v>7920.0000000000009</v>
      </c>
      <c r="G24" s="52">
        <f t="shared" si="1"/>
        <v>0</v>
      </c>
    </row>
    <row r="25" spans="1:7" ht="19.5">
      <c r="A25" s="7" t="s">
        <v>11</v>
      </c>
      <c r="B25" s="16">
        <v>4595120538046</v>
      </c>
      <c r="C25" s="27" t="s">
        <v>27</v>
      </c>
      <c r="D25" s="37"/>
      <c r="E25" s="45">
        <v>2000</v>
      </c>
      <c r="F25" s="48">
        <f t="shared" si="0"/>
        <v>2200</v>
      </c>
      <c r="G25" s="52">
        <f t="shared" si="1"/>
        <v>0</v>
      </c>
    </row>
    <row r="26" spans="1:7" ht="36.75">
      <c r="A26" s="4">
        <v>45901</v>
      </c>
      <c r="B26" s="16">
        <v>4589817940960</v>
      </c>
      <c r="C26" s="28" t="s">
        <v>39</v>
      </c>
      <c r="D26" s="37"/>
      <c r="E26" s="45">
        <v>3600</v>
      </c>
      <c r="F26" s="48">
        <f t="shared" si="0"/>
        <v>3960.0000000000005</v>
      </c>
      <c r="G26" s="52">
        <f t="shared" si="1"/>
        <v>0</v>
      </c>
    </row>
    <row r="27" spans="1:7" ht="19.5">
      <c r="A27" s="4">
        <v>45912</v>
      </c>
      <c r="B27" s="16">
        <v>29877032075</v>
      </c>
      <c r="C27" s="28" t="s">
        <v>15</v>
      </c>
      <c r="D27" s="37"/>
      <c r="E27" s="45">
        <v>12000</v>
      </c>
      <c r="F27" s="48">
        <f t="shared" si="0"/>
        <v>13200.000000000002</v>
      </c>
      <c r="G27" s="52">
        <f t="shared" si="1"/>
        <v>0</v>
      </c>
    </row>
    <row r="28" spans="1:7">
      <c r="A28" s="8"/>
      <c r="B28" s="18"/>
      <c r="C28" s="29"/>
      <c r="D28" s="39"/>
      <c r="E28" s="46"/>
      <c r="F28" s="49"/>
      <c r="G28" s="53"/>
    </row>
    <row r="29" spans="1:7" ht="25.5">
      <c r="A29" s="9"/>
      <c r="B29" s="19"/>
      <c r="C29" s="30" t="s">
        <v>19</v>
      </c>
      <c r="D29" s="40"/>
      <c r="E29" s="19"/>
      <c r="G29" s="54">
        <f>SUM($G3:$G25)</f>
        <v>0</v>
      </c>
    </row>
    <row r="30" spans="1:7">
      <c r="A30" s="10"/>
      <c r="B30" s="20"/>
      <c r="C30" s="20"/>
      <c r="D30" s="41"/>
      <c r="E30" s="20"/>
      <c r="F30" s="20"/>
      <c r="G30" s="55"/>
    </row>
    <row r="31" spans="1:7" ht="24">
      <c r="A31" s="10"/>
      <c r="B31" s="21" t="s">
        <v>17</v>
      </c>
      <c r="C31" s="31"/>
      <c r="D31" s="41"/>
      <c r="E31" s="20"/>
      <c r="F31" s="20"/>
      <c r="G31" s="55"/>
    </row>
    <row r="32" spans="1:7" ht="24">
      <c r="A32" s="10"/>
      <c r="B32" s="21" t="s">
        <v>26</v>
      </c>
      <c r="C32" s="31"/>
      <c r="D32" s="41"/>
      <c r="E32" s="20"/>
      <c r="F32" s="20"/>
      <c r="G32" s="55"/>
    </row>
    <row r="33" spans="1:7" ht="24">
      <c r="A33" s="10"/>
      <c r="B33" s="21" t="s">
        <v>21</v>
      </c>
      <c r="C33" s="31"/>
      <c r="D33" s="41"/>
      <c r="E33" s="20"/>
      <c r="F33" s="20"/>
      <c r="G33" s="55"/>
    </row>
    <row r="34" spans="1:7" ht="24">
      <c r="A34" s="10"/>
      <c r="B34" s="21" t="s">
        <v>23</v>
      </c>
      <c r="C34" s="31"/>
      <c r="D34" s="41"/>
      <c r="E34" s="20"/>
      <c r="F34" s="20"/>
      <c r="G34" s="55"/>
    </row>
    <row r="35" spans="1:7" ht="24">
      <c r="A35" s="10"/>
      <c r="B35" s="21" t="s">
        <v>18</v>
      </c>
      <c r="C35" s="31"/>
      <c r="D35" s="40"/>
      <c r="E35" s="19"/>
      <c r="F35" s="19"/>
      <c r="G35" s="56"/>
    </row>
    <row r="36" spans="1:7" ht="24">
      <c r="A36" s="10"/>
      <c r="B36" s="21" t="s">
        <v>22</v>
      </c>
      <c r="C36" s="31"/>
      <c r="D36" s="40"/>
      <c r="E36" s="19"/>
      <c r="F36" s="19"/>
      <c r="G36" s="56"/>
    </row>
    <row r="37" spans="1:7">
      <c r="A37" s="10"/>
      <c r="B37" s="20"/>
      <c r="C37" s="20"/>
      <c r="D37" s="41"/>
      <c r="E37" s="20"/>
      <c r="F37" s="20"/>
      <c r="G37" s="55"/>
    </row>
    <row r="38" spans="1:7" ht="24">
      <c r="A38" s="9"/>
      <c r="B38" s="19"/>
      <c r="C38" s="32" t="s">
        <v>1</v>
      </c>
      <c r="D38" s="41"/>
      <c r="E38" s="20"/>
      <c r="F38" s="20"/>
      <c r="G38" s="55"/>
    </row>
    <row r="39" spans="1:7" ht="24">
      <c r="A39" s="9"/>
      <c r="B39" s="19"/>
      <c r="C39" s="32" t="s">
        <v>8</v>
      </c>
      <c r="D39" s="41"/>
      <c r="E39" s="20"/>
      <c r="F39" s="20"/>
      <c r="G39" s="55"/>
    </row>
    <row r="40" spans="1:7" ht="24">
      <c r="A40" s="9"/>
      <c r="B40" s="19"/>
      <c r="C40" s="32" t="s">
        <v>25</v>
      </c>
      <c r="D40" s="41"/>
      <c r="E40" s="20"/>
      <c r="F40" s="20"/>
      <c r="G40" s="55"/>
    </row>
    <row r="41" spans="1:7" ht="24.75">
      <c r="A41" s="11"/>
      <c r="B41" s="22"/>
      <c r="C41" s="33" t="s">
        <v>2</v>
      </c>
      <c r="D41" s="42"/>
      <c r="E41" s="22"/>
      <c r="F41" s="22"/>
      <c r="G41" s="57"/>
    </row>
    <row r="42" spans="1:7" ht="19.5"/>
  </sheetData>
  <sheetProtection password="CC2D" sheet="1" objects="1" scenarios="1"/>
  <phoneticPr fontId="1" type="Hiragana"/>
  <pageMargins left="0.7" right="0.7" top="0.75" bottom="0.75" header="0.3" footer="0.3"/>
  <pageSetup paperSize="9" fitToWidth="1" fitToHeight="1" orientation="portrait" usePrinterDefaults="1"/>
  <legacy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新着＆事前のご注文用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齊藤盛優</cp:lastModifiedBy>
  <dcterms:created xsi:type="dcterms:W3CDTF">2025-06-25T09:31:22Z</dcterms:created>
  <dcterms:modified xsi:type="dcterms:W3CDTF">2025-08-18T05:20:03Z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2025-08-18T05:20:03Z</vt:filetime>
  </property>
</Properties>
</file>